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Г-8" sheetId="1" r:id="rId1"/>
    <sheet name="С-1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D22" i="2"/>
  <c r="D26"/>
  <c r="D15"/>
  <c r="D10"/>
  <c r="D25" i="1"/>
  <c r="D14"/>
  <c r="D34" s="1"/>
  <c r="D35" s="1"/>
  <c r="D9"/>
  <c r="D35" i="2" l="1"/>
  <c r="D36" s="1"/>
</calcChain>
</file>

<file path=xl/sharedStrings.xml><?xml version="1.0" encoding="utf-8"?>
<sst xmlns="http://schemas.openxmlformats.org/spreadsheetml/2006/main" count="73" uniqueCount="39">
  <si>
    <t>Доходы по статье "содержание  и текущий ремонт"</t>
  </si>
  <si>
    <t>руб.</t>
  </si>
  <si>
    <t xml:space="preserve">       Начислено к оплате (доход)</t>
  </si>
  <si>
    <t xml:space="preserve">       Оплачено</t>
  </si>
  <si>
    <t xml:space="preserve">       Задолженность на 31.12.2015 год</t>
  </si>
  <si>
    <t>НАЧИСЛЕННЫЕ ДОХОДЫ:</t>
  </si>
  <si>
    <t>Расходы по статье "содержание и текущий ремонт"</t>
  </si>
  <si>
    <t>Уборка придомовой и внутридомовой территории :</t>
  </si>
  <si>
    <t>Заработная плата сотрудников</t>
  </si>
  <si>
    <t>Налоги с з/пл</t>
  </si>
  <si>
    <t>Материалы (быт. химия, инвентарь)</t>
  </si>
  <si>
    <t>Услуги по вывозу ТБО</t>
  </si>
  <si>
    <t>Расходы по текущему ремонту дома:</t>
  </si>
  <si>
    <t>Материалы  для МОП,общестроит работ  и техн. экспл.дома</t>
  </si>
  <si>
    <t>Заработная плата специалистов,занятых на техн. экспл. дома</t>
  </si>
  <si>
    <t>Основные средства (инструмент, инвентарь для специалистов и прочее)</t>
  </si>
  <si>
    <t>Затраты диспетчерской,аварийной служб</t>
  </si>
  <si>
    <t>Прочие услуги (изготовл ключей,доставка материалов и пр.)</t>
  </si>
  <si>
    <t>Расходы на содержание и эксплуатацию лифтов</t>
  </si>
  <si>
    <t>ТО лифтов</t>
  </si>
  <si>
    <t>Расходы на управленческие услуги и обслуживание</t>
  </si>
  <si>
    <t>Заработная плата: админ. аппарат,бухгалтерия,расчетная группа,паспорт.стол</t>
  </si>
  <si>
    <t xml:space="preserve"> Налоги с з/пл</t>
  </si>
  <si>
    <t>Содержание помещения (аренда,коммун. услуги)</t>
  </si>
  <si>
    <t>Материальные расходы (канцтовары,организ. раб. мест)</t>
  </si>
  <si>
    <t>Юридические услуги</t>
  </si>
  <si>
    <t>Сервисные, информац. услуги</t>
  </si>
  <si>
    <t>Почтовые услуги</t>
  </si>
  <si>
    <t>Прочие расходы (услуги банка)</t>
  </si>
  <si>
    <t>ИТОГО РАСХОДЫ:</t>
  </si>
  <si>
    <t xml:space="preserve">        Финансовый результат за 2015 год</t>
  </si>
  <si>
    <t>Сведения о доходах, полученных в 2015г. за оказание услуг по управлению по ул.Горбатова д.8</t>
  </si>
  <si>
    <t>Транспортные расходы (доставка материалов и прочее)</t>
  </si>
  <si>
    <t>ТО электрооборудования</t>
  </si>
  <si>
    <t xml:space="preserve">       Задолженность на 01.01.2015 год</t>
  </si>
  <si>
    <t>Страхование лифтов</t>
  </si>
  <si>
    <t>Сведения о доходах, полученных в 2015г. за оказание услуг по управлению по ул.Степная д.12</t>
  </si>
  <si>
    <t xml:space="preserve">Прочие услуги </t>
  </si>
  <si>
    <t>Техническое освидетельствование лифтов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</si>
</sst>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003F2F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CC8BD"/>
      </right>
      <top style="medium">
        <color indexed="64"/>
      </top>
      <bottom/>
      <diagonal/>
    </border>
    <border>
      <left style="thin">
        <color rgb="FFACC8BD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ACC8BD"/>
      </bottom>
      <diagonal/>
    </border>
    <border>
      <left style="medium">
        <color indexed="64"/>
      </left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 style="medium">
        <color indexed="64"/>
      </right>
      <top style="thin">
        <color rgb="FFACC8BD"/>
      </top>
      <bottom/>
      <diagonal/>
    </border>
    <border>
      <left/>
      <right style="medium">
        <color indexed="64"/>
      </right>
      <top style="thin">
        <color rgb="FFACC8BD"/>
      </top>
      <bottom style="thin">
        <color rgb="FFACC8BD"/>
      </bottom>
      <diagonal/>
    </border>
    <border>
      <left style="medium">
        <color indexed="64"/>
      </left>
      <right style="thin">
        <color rgb="FFACC8BD"/>
      </right>
      <top/>
      <bottom style="thin">
        <color rgb="FFACC8BD"/>
      </bottom>
      <diagonal/>
    </border>
    <border>
      <left style="thin">
        <color rgb="FFACC8BD"/>
      </left>
      <right style="medium">
        <color indexed="64"/>
      </right>
      <top/>
      <bottom style="thin">
        <color rgb="FFACC8BD"/>
      </bottom>
      <diagonal/>
    </border>
    <border>
      <left/>
      <right style="medium">
        <color indexed="64"/>
      </right>
      <top style="thin">
        <color rgb="FFACC8BD"/>
      </top>
      <bottom/>
      <diagonal/>
    </border>
    <border>
      <left style="medium">
        <color indexed="64"/>
      </left>
      <right style="thin">
        <color rgb="FFACC8BD"/>
      </right>
      <top/>
      <bottom style="medium">
        <color indexed="64"/>
      </bottom>
      <diagonal/>
    </border>
    <border>
      <left style="thin">
        <color rgb="FFACC8BD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ACC8BD"/>
      </right>
      <top/>
      <bottom/>
      <diagonal/>
    </border>
    <border>
      <left style="thin">
        <color rgb="FFACC8BD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 wrapText="1"/>
    </xf>
    <xf numFmtId="4" fontId="7" fillId="0" borderId="12" xfId="0" applyNumberFormat="1" applyFont="1" applyFill="1" applyBorder="1" applyAlignment="1">
      <alignment horizontal="center" vertical="top" wrapText="1"/>
    </xf>
    <xf numFmtId="4" fontId="8" fillId="0" borderId="4" xfId="0" applyNumberFormat="1" applyFont="1" applyFill="1" applyBorder="1" applyAlignment="1">
      <alignment horizontal="right" vertical="top" wrapText="1"/>
    </xf>
    <xf numFmtId="4" fontId="9" fillId="0" borderId="6" xfId="0" applyNumberFormat="1" applyFont="1" applyFill="1" applyBorder="1" applyAlignment="1">
      <alignment horizontal="right" vertical="top" wrapText="1"/>
    </xf>
    <xf numFmtId="4" fontId="8" fillId="0" borderId="12" xfId="0" applyNumberFormat="1" applyFont="1" applyFill="1" applyBorder="1" applyAlignment="1">
      <alignment horizontal="right" vertical="top" wrapText="1"/>
    </xf>
    <xf numFmtId="4" fontId="8" fillId="0" borderId="15" xfId="0" applyNumberFormat="1" applyFont="1" applyFill="1" applyBorder="1" applyAlignment="1">
      <alignment horizontal="right" vertical="top" wrapText="1"/>
    </xf>
    <xf numFmtId="4" fontId="10" fillId="0" borderId="18" xfId="0" applyNumberFormat="1" applyFont="1" applyFill="1" applyBorder="1" applyAlignment="1">
      <alignment horizontal="right" vertical="top" wrapText="1"/>
    </xf>
    <xf numFmtId="4" fontId="10" fillId="0" borderId="21" xfId="0" applyNumberFormat="1" applyFont="1" applyFill="1" applyBorder="1" applyAlignment="1">
      <alignment horizontal="right" vertical="top" wrapText="1"/>
    </xf>
    <xf numFmtId="4" fontId="10" fillId="0" borderId="6" xfId="0" applyNumberFormat="1" applyFont="1" applyFill="1" applyBorder="1" applyAlignment="1">
      <alignment horizontal="right" vertical="top" wrapText="1"/>
    </xf>
    <xf numFmtId="4" fontId="10" fillId="0" borderId="8" xfId="0" applyNumberFormat="1" applyFont="1" applyFill="1" applyBorder="1" applyAlignment="1">
      <alignment horizontal="right" vertical="top" wrapText="1"/>
    </xf>
    <xf numFmtId="4" fontId="8" fillId="0" borderId="6" xfId="0" applyNumberFormat="1" applyFont="1" applyFill="1" applyBorder="1" applyAlignment="1">
      <alignment horizontal="right" vertical="top" wrapText="1"/>
    </xf>
    <xf numFmtId="0" fontId="5" fillId="0" borderId="24" xfId="0" applyFont="1" applyBorder="1"/>
    <xf numFmtId="4" fontId="1" fillId="0" borderId="1" xfId="0" applyNumberFormat="1" applyFont="1" applyBorder="1"/>
    <xf numFmtId="4" fontId="0" fillId="0" borderId="2" xfId="0" applyNumberFormat="1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" fontId="5" fillId="0" borderId="26" xfId="0" applyNumberFormat="1" applyFont="1" applyBorder="1"/>
    <xf numFmtId="0" fontId="3" fillId="0" borderId="25" xfId="0" applyFont="1" applyBorder="1" applyAlignment="1">
      <alignment horizontal="center"/>
    </xf>
    <xf numFmtId="4" fontId="5" fillId="0" borderId="27" xfId="0" applyNumberFormat="1" applyFont="1" applyBorder="1" applyAlignment="1">
      <alignment horizontal="right"/>
    </xf>
    <xf numFmtId="4" fontId="5" fillId="0" borderId="28" xfId="0" applyNumberFormat="1" applyFont="1" applyBorder="1" applyAlignment="1">
      <alignment horizontal="right"/>
    </xf>
    <xf numFmtId="4" fontId="5" fillId="0" borderId="29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4" fontId="5" fillId="0" borderId="32" xfId="0" applyNumberFormat="1" applyFont="1" applyBorder="1"/>
    <xf numFmtId="4" fontId="5" fillId="0" borderId="2" xfId="0" applyNumberFormat="1" applyFont="1" applyBorder="1"/>
    <xf numFmtId="0" fontId="0" fillId="0" borderId="0" xfId="0" applyBorder="1"/>
    <xf numFmtId="0" fontId="9" fillId="0" borderId="7" xfId="0" applyFont="1" applyFill="1" applyBorder="1" applyAlignment="1">
      <alignment horizontal="left" vertical="top" wrapText="1" indent="2"/>
    </xf>
    <xf numFmtId="0" fontId="9" fillId="0" borderId="8" xfId="0" applyFont="1" applyFill="1" applyBorder="1" applyAlignment="1">
      <alignment horizontal="left" vertical="top" wrapText="1" indent="2"/>
    </xf>
    <xf numFmtId="0" fontId="2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top" wrapText="1" indent="2"/>
    </xf>
    <xf numFmtId="0" fontId="9" fillId="0" borderId="14" xfId="0" applyFont="1" applyFill="1" applyBorder="1" applyAlignment="1">
      <alignment horizontal="left" vertical="top" wrapText="1" indent="2"/>
    </xf>
    <xf numFmtId="0" fontId="9" fillId="0" borderId="5" xfId="0" applyFont="1" applyFill="1" applyBorder="1" applyAlignment="1">
      <alignment horizontal="left" vertical="top" wrapText="1" indent="2"/>
    </xf>
    <xf numFmtId="0" fontId="0" fillId="0" borderId="6" xfId="0" applyBorder="1" applyAlignment="1">
      <alignment horizontal="left" vertical="top" wrapText="1" indent="2"/>
    </xf>
    <xf numFmtId="0" fontId="8" fillId="0" borderId="11" xfId="0" applyFont="1" applyFill="1" applyBorder="1" applyAlignment="1">
      <alignment horizontal="left" vertical="top" indent="2"/>
    </xf>
    <xf numFmtId="0" fontId="1" fillId="0" borderId="12" xfId="0" applyFont="1" applyBorder="1" applyAlignment="1">
      <alignment horizontal="left" vertical="top" indent="2"/>
    </xf>
    <xf numFmtId="0" fontId="8" fillId="0" borderId="3" xfId="0" applyFont="1" applyFill="1" applyBorder="1" applyAlignment="1">
      <alignment horizontal="left" vertical="top" wrapText="1" indent="2"/>
    </xf>
    <xf numFmtId="0" fontId="8" fillId="0" borderId="4" xfId="0" applyFont="1" applyFill="1" applyBorder="1" applyAlignment="1">
      <alignment horizontal="left" vertical="top" wrapText="1" indent="2"/>
    </xf>
    <xf numFmtId="0" fontId="10" fillId="0" borderId="16" xfId="0" applyFont="1" applyFill="1" applyBorder="1" applyAlignment="1">
      <alignment horizontal="left" vertical="top" wrapText="1" indent="3"/>
    </xf>
    <xf numFmtId="0" fontId="10" fillId="0" borderId="17" xfId="0" applyFont="1" applyFill="1" applyBorder="1" applyAlignment="1">
      <alignment horizontal="left" vertical="top" wrapText="1" indent="3"/>
    </xf>
    <xf numFmtId="0" fontId="10" fillId="0" borderId="19" xfId="0" applyFont="1" applyFill="1" applyBorder="1" applyAlignment="1">
      <alignment horizontal="left" vertical="top" wrapText="1" indent="3"/>
    </xf>
    <xf numFmtId="0" fontId="10" fillId="0" borderId="20" xfId="0" applyFont="1" applyFill="1" applyBorder="1" applyAlignment="1">
      <alignment horizontal="left" vertical="top" wrapText="1" indent="3"/>
    </xf>
    <xf numFmtId="0" fontId="10" fillId="0" borderId="5" xfId="0" applyFont="1" applyFill="1" applyBorder="1" applyAlignment="1">
      <alignment horizontal="left" vertical="top" indent="3"/>
    </xf>
    <xf numFmtId="0" fontId="0" fillId="0" borderId="6" xfId="0" applyBorder="1" applyAlignment="1">
      <alignment horizontal="left" vertical="top" indent="3"/>
    </xf>
    <xf numFmtId="0" fontId="10" fillId="0" borderId="5" xfId="0" applyFont="1" applyFill="1" applyBorder="1" applyAlignment="1">
      <alignment horizontal="left" vertical="top" wrapText="1" indent="3"/>
    </xf>
    <xf numFmtId="0" fontId="10" fillId="0" borderId="6" xfId="0" applyFont="1" applyFill="1" applyBorder="1" applyAlignment="1">
      <alignment horizontal="left" vertical="top" wrapText="1" indent="3"/>
    </xf>
    <xf numFmtId="0" fontId="10" fillId="0" borderId="5" xfId="0" applyNumberFormat="1" applyFont="1" applyFill="1" applyBorder="1" applyAlignment="1">
      <alignment horizontal="left" vertical="top" wrapText="1" indent="3"/>
    </xf>
    <xf numFmtId="0" fontId="0" fillId="0" borderId="6" xfId="0" applyNumberFormat="1" applyFill="1" applyBorder="1" applyAlignment="1">
      <alignment horizontal="left" vertical="top" wrapText="1" indent="3"/>
    </xf>
    <xf numFmtId="0" fontId="10" fillId="0" borderId="5" xfId="0" applyNumberFormat="1" applyFont="1" applyFill="1" applyBorder="1" applyAlignment="1">
      <alignment horizontal="left" vertical="top" indent="3"/>
    </xf>
    <xf numFmtId="0" fontId="10" fillId="0" borderId="22" xfId="0" applyFont="1" applyFill="1" applyBorder="1" applyAlignment="1">
      <alignment horizontal="left" vertical="top" wrapText="1" indent="3"/>
    </xf>
    <xf numFmtId="0" fontId="10" fillId="0" borderId="23" xfId="0" applyFont="1" applyFill="1" applyBorder="1" applyAlignment="1">
      <alignment horizontal="left" vertical="top" wrapText="1" indent="3"/>
    </xf>
    <xf numFmtId="0" fontId="0" fillId="0" borderId="6" xfId="0" applyFont="1" applyBorder="1" applyAlignment="1">
      <alignment horizontal="left" vertical="top" wrapText="1" indent="2"/>
    </xf>
    <xf numFmtId="0" fontId="1" fillId="0" borderId="4" xfId="0" applyFont="1" applyBorder="1" applyAlignment="1">
      <alignment horizontal="left" vertical="top" indent="2"/>
    </xf>
    <xf numFmtId="0" fontId="4" fillId="0" borderId="2" xfId="0" applyFont="1" applyBorder="1" applyAlignment="1">
      <alignment horizontal="left"/>
    </xf>
    <xf numFmtId="0" fontId="9" fillId="0" borderId="5" xfId="0" applyFont="1" applyFill="1" applyBorder="1" applyAlignment="1">
      <alignment horizontal="left" vertical="top" indent="2"/>
    </xf>
    <xf numFmtId="0" fontId="0" fillId="0" borderId="6" xfId="0" applyFont="1" applyBorder="1" applyAlignment="1">
      <alignment horizontal="left" vertical="top" indent="2"/>
    </xf>
    <xf numFmtId="0" fontId="2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0" fillId="0" borderId="16" xfId="0" applyFont="1" applyFill="1" applyBorder="1" applyAlignment="1">
      <alignment horizontal="left" vertical="top" wrapText="1" indent="2"/>
    </xf>
    <xf numFmtId="0" fontId="10" fillId="0" borderId="17" xfId="0" applyFont="1" applyFill="1" applyBorder="1" applyAlignment="1">
      <alignment horizontal="left" vertical="top" wrapText="1" indent="2"/>
    </xf>
    <xf numFmtId="0" fontId="10" fillId="0" borderId="5" xfId="0" applyFont="1" applyFill="1" applyBorder="1" applyAlignment="1">
      <alignment horizontal="left" vertical="top" indent="2"/>
    </xf>
    <xf numFmtId="0" fontId="0" fillId="0" borderId="6" xfId="0" applyBorder="1" applyAlignment="1">
      <alignment horizontal="left" vertical="top" indent="2"/>
    </xf>
    <xf numFmtId="0" fontId="10" fillId="0" borderId="7" xfId="0" applyFont="1" applyFill="1" applyBorder="1" applyAlignment="1">
      <alignment horizontal="left" vertical="top" wrapText="1" indent="2"/>
    </xf>
    <xf numFmtId="0" fontId="10" fillId="0" borderId="8" xfId="0" applyFont="1" applyFill="1" applyBorder="1" applyAlignment="1">
      <alignment horizontal="left" vertical="top" wrapText="1" indent="2"/>
    </xf>
    <xf numFmtId="0" fontId="10" fillId="0" borderId="5" xfId="0" applyFont="1" applyFill="1" applyBorder="1" applyAlignment="1">
      <alignment horizontal="left" vertical="top" wrapText="1" indent="2"/>
    </xf>
    <xf numFmtId="0" fontId="10" fillId="0" borderId="6" xfId="0" applyFont="1" applyFill="1" applyBorder="1" applyAlignment="1">
      <alignment horizontal="left" vertical="top" wrapText="1" indent="2"/>
    </xf>
    <xf numFmtId="0" fontId="10" fillId="0" borderId="5" xfId="0" applyNumberFormat="1" applyFont="1" applyFill="1" applyBorder="1" applyAlignment="1">
      <alignment horizontal="left" vertical="top" wrapText="1" indent="2"/>
    </xf>
    <xf numFmtId="0" fontId="0" fillId="0" borderId="6" xfId="0" applyNumberFormat="1" applyFill="1" applyBorder="1" applyAlignment="1">
      <alignment horizontal="left" vertical="top" wrapText="1" indent="2"/>
    </xf>
    <xf numFmtId="0" fontId="10" fillId="0" borderId="22" xfId="0" applyFont="1" applyFill="1" applyBorder="1" applyAlignment="1">
      <alignment horizontal="left" vertical="top" wrapText="1" indent="2"/>
    </xf>
    <xf numFmtId="0" fontId="10" fillId="0" borderId="23" xfId="0" applyFont="1" applyFill="1" applyBorder="1" applyAlignment="1">
      <alignment horizontal="left" vertical="top" wrapText="1" indent="2"/>
    </xf>
    <xf numFmtId="0" fontId="10" fillId="0" borderId="33" xfId="0" applyFont="1" applyFill="1" applyBorder="1" applyAlignment="1">
      <alignment horizontal="left" vertical="top" wrapText="1" indent="2"/>
    </xf>
    <xf numFmtId="0" fontId="10" fillId="0" borderId="34" xfId="0" applyFont="1" applyFill="1" applyBorder="1" applyAlignment="1">
      <alignment horizontal="left" vertical="top" wrapText="1" indent="2"/>
    </xf>
    <xf numFmtId="0" fontId="4" fillId="0" borderId="35" xfId="0" applyFont="1" applyBorder="1" applyAlignment="1">
      <alignment horizontal="left"/>
    </xf>
    <xf numFmtId="2" fontId="0" fillId="0" borderId="35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35"/>
  <sheetViews>
    <sheetView tabSelected="1" workbookViewId="0">
      <selection activeCell="E15" sqref="E15"/>
    </sheetView>
  </sheetViews>
  <sheetFormatPr defaultRowHeight="15"/>
  <cols>
    <col min="2" max="2" width="26.140625" customWidth="1"/>
    <col min="3" max="3" width="27.5703125" customWidth="1"/>
    <col min="4" max="4" width="21.140625" customWidth="1"/>
  </cols>
  <sheetData>
    <row r="1" spans="2:4" ht="33.75" customHeight="1" thickBot="1">
      <c r="B1" s="28" t="s">
        <v>31</v>
      </c>
      <c r="C1" s="28"/>
      <c r="D1" s="28"/>
    </row>
    <row r="2" spans="2:4" ht="16.5" thickBot="1">
      <c r="B2" s="29" t="s">
        <v>0</v>
      </c>
      <c r="C2" s="30"/>
      <c r="D2" s="18" t="s">
        <v>1</v>
      </c>
    </row>
    <row r="3" spans="2:4">
      <c r="B3" s="31" t="s">
        <v>2</v>
      </c>
      <c r="C3" s="32"/>
      <c r="D3" s="19">
        <v>1043942.37</v>
      </c>
    </row>
    <row r="4" spans="2:4">
      <c r="B4" s="15" t="s">
        <v>3</v>
      </c>
      <c r="C4" s="16"/>
      <c r="D4" s="20">
        <v>852691.37</v>
      </c>
    </row>
    <row r="5" spans="2:4" ht="15.75" thickBot="1">
      <c r="B5" s="33" t="s">
        <v>4</v>
      </c>
      <c r="C5" s="34"/>
      <c r="D5" s="21">
        <v>191251</v>
      </c>
    </row>
    <row r="6" spans="2:4">
      <c r="B6" s="35" t="s">
        <v>5</v>
      </c>
      <c r="C6" s="36"/>
      <c r="D6" s="17">
        <v>1043942.37</v>
      </c>
    </row>
    <row r="7" spans="2:4" ht="16.5" thickBot="1">
      <c r="B7" s="1"/>
      <c r="C7" s="1"/>
      <c r="D7" s="1"/>
    </row>
    <row r="8" spans="2:4" ht="16.5" thickBot="1">
      <c r="B8" s="37" t="s">
        <v>6</v>
      </c>
      <c r="C8" s="38"/>
      <c r="D8" s="2" t="s">
        <v>1</v>
      </c>
    </row>
    <row r="9" spans="2:4">
      <c r="B9" s="39" t="s">
        <v>7</v>
      </c>
      <c r="C9" s="40"/>
      <c r="D9" s="3">
        <f>D10+D11+D12</f>
        <v>107889.53</v>
      </c>
    </row>
    <row r="10" spans="2:4">
      <c r="B10" s="41" t="s">
        <v>8</v>
      </c>
      <c r="C10" s="42"/>
      <c r="D10" s="4">
        <v>87381</v>
      </c>
    </row>
    <row r="11" spans="2:4">
      <c r="B11" s="41" t="s">
        <v>9</v>
      </c>
      <c r="C11" s="42"/>
      <c r="D11" s="4">
        <v>17650.96</v>
      </c>
    </row>
    <row r="12" spans="2:4" ht="15.75" thickBot="1">
      <c r="B12" s="26" t="s">
        <v>10</v>
      </c>
      <c r="C12" s="27"/>
      <c r="D12" s="4">
        <v>2857.57</v>
      </c>
    </row>
    <row r="13" spans="2:4" ht="15.75" thickBot="1">
      <c r="B13" s="43" t="s">
        <v>11</v>
      </c>
      <c r="C13" s="44"/>
      <c r="D13" s="5">
        <v>90507.12</v>
      </c>
    </row>
    <row r="14" spans="2:4">
      <c r="B14" s="45" t="s">
        <v>12</v>
      </c>
      <c r="C14" s="46"/>
      <c r="D14" s="6">
        <f>D15+D16+D17+D18+D19+D20+D22+D21</f>
        <v>449770.00999999995</v>
      </c>
    </row>
    <row r="15" spans="2:4">
      <c r="B15" s="47" t="s">
        <v>13</v>
      </c>
      <c r="C15" s="48"/>
      <c r="D15" s="7">
        <v>53663.4</v>
      </c>
    </row>
    <row r="16" spans="2:4">
      <c r="B16" s="49" t="s">
        <v>33</v>
      </c>
      <c r="C16" s="50"/>
      <c r="D16" s="7">
        <v>1401.58</v>
      </c>
    </row>
    <row r="17" spans="2:4">
      <c r="B17" s="47" t="s">
        <v>14</v>
      </c>
      <c r="C17" s="48"/>
      <c r="D17" s="8">
        <v>312435.17</v>
      </c>
    </row>
    <row r="18" spans="2:4">
      <c r="B18" s="51" t="s">
        <v>9</v>
      </c>
      <c r="C18" s="52"/>
      <c r="D18" s="9">
        <v>63111.9</v>
      </c>
    </row>
    <row r="19" spans="2:4" ht="27" customHeight="1">
      <c r="B19" s="53" t="s">
        <v>15</v>
      </c>
      <c r="C19" s="54"/>
      <c r="D19" s="9">
        <v>1042.18</v>
      </c>
    </row>
    <row r="20" spans="2:4">
      <c r="B20" s="55" t="s">
        <v>16</v>
      </c>
      <c r="C20" s="56"/>
      <c r="D20" s="9">
        <v>15262.6</v>
      </c>
    </row>
    <row r="21" spans="2:4">
      <c r="B21" s="57" t="s">
        <v>32</v>
      </c>
      <c r="C21" s="52"/>
      <c r="D21" s="9">
        <v>2400</v>
      </c>
    </row>
    <row r="22" spans="2:4" ht="15.75" thickBot="1">
      <c r="B22" s="58" t="s">
        <v>17</v>
      </c>
      <c r="C22" s="59"/>
      <c r="D22" s="10">
        <v>453.18</v>
      </c>
    </row>
    <row r="23" spans="2:4">
      <c r="B23" s="45" t="s">
        <v>18</v>
      </c>
      <c r="C23" s="46"/>
      <c r="D23" s="11">
        <v>84739.96</v>
      </c>
    </row>
    <row r="24" spans="2:4" ht="15.75" thickBot="1">
      <c r="B24" s="58" t="s">
        <v>19</v>
      </c>
      <c r="C24" s="59"/>
      <c r="D24" s="10">
        <v>84739.96</v>
      </c>
    </row>
    <row r="25" spans="2:4">
      <c r="B25" s="45" t="s">
        <v>20</v>
      </c>
      <c r="C25" s="46"/>
      <c r="D25" s="3">
        <f>D26+D27+D28+D29+D30+D31+D32</f>
        <v>351066.81000000006</v>
      </c>
    </row>
    <row r="26" spans="2:4">
      <c r="B26" s="47" t="s">
        <v>21</v>
      </c>
      <c r="C26" s="48"/>
      <c r="D26" s="4">
        <v>228576.44</v>
      </c>
    </row>
    <row r="27" spans="2:4">
      <c r="B27" s="41" t="s">
        <v>22</v>
      </c>
      <c r="C27" s="60"/>
      <c r="D27" s="4">
        <v>46101.67</v>
      </c>
    </row>
    <row r="28" spans="2:4">
      <c r="B28" s="41" t="s">
        <v>23</v>
      </c>
      <c r="C28" s="42"/>
      <c r="D28" s="4">
        <v>33819.19</v>
      </c>
    </row>
    <row r="29" spans="2:4">
      <c r="B29" s="41" t="s">
        <v>24</v>
      </c>
      <c r="C29" s="42"/>
      <c r="D29" s="4">
        <v>2848.21</v>
      </c>
    </row>
    <row r="30" spans="2:4">
      <c r="B30" s="41" t="s">
        <v>25</v>
      </c>
      <c r="C30" s="42"/>
      <c r="D30" s="4">
        <v>31451.84</v>
      </c>
    </row>
    <row r="31" spans="2:4">
      <c r="B31" s="63" t="s">
        <v>26</v>
      </c>
      <c r="C31" s="64"/>
      <c r="D31" s="4">
        <v>3987.33</v>
      </c>
    </row>
    <row r="32" spans="2:4" ht="15.75" thickBot="1">
      <c r="B32" s="63" t="s">
        <v>27</v>
      </c>
      <c r="C32" s="64"/>
      <c r="D32" s="4">
        <v>4282.13</v>
      </c>
    </row>
    <row r="33" spans="2:4" ht="15.75" thickBot="1">
      <c r="B33" s="43" t="s">
        <v>28</v>
      </c>
      <c r="C33" s="61"/>
      <c r="D33" s="3">
        <v>27363.97</v>
      </c>
    </row>
    <row r="34" spans="2:4">
      <c r="C34" s="12" t="s">
        <v>29</v>
      </c>
      <c r="D34" s="13">
        <f>D9+D13+D14+D23+D25+D33</f>
        <v>1111337.3999999999</v>
      </c>
    </row>
    <row r="35" spans="2:4">
      <c r="B35" s="62" t="s">
        <v>30</v>
      </c>
      <c r="C35" s="62"/>
      <c r="D35" s="14">
        <f>D6-D34</f>
        <v>-67395.029999999912</v>
      </c>
    </row>
  </sheetData>
  <mergeCells count="32">
    <mergeCell ref="B33:C33"/>
    <mergeCell ref="B35:C35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12:C12"/>
    <mergeCell ref="B1:D1"/>
    <mergeCell ref="B2:C2"/>
    <mergeCell ref="B3:C3"/>
    <mergeCell ref="B5:C5"/>
    <mergeCell ref="B6:C6"/>
    <mergeCell ref="B8:C8"/>
    <mergeCell ref="B9:C9"/>
    <mergeCell ref="B10:C10"/>
    <mergeCell ref="B11:C11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38"/>
  <sheetViews>
    <sheetView topLeftCell="A13" workbookViewId="0">
      <selection activeCell="F34" sqref="F34"/>
    </sheetView>
  </sheetViews>
  <sheetFormatPr defaultRowHeight="15"/>
  <cols>
    <col min="2" max="2" width="23.28515625" customWidth="1"/>
    <col min="3" max="3" width="32.28515625" customWidth="1"/>
    <col min="4" max="4" width="20.42578125" customWidth="1"/>
  </cols>
  <sheetData>
    <row r="1" spans="2:5" ht="36" customHeight="1">
      <c r="B1" s="65" t="s">
        <v>36</v>
      </c>
      <c r="C1" s="65"/>
      <c r="D1" s="65"/>
    </row>
    <row r="2" spans="2:5" ht="16.5" thickBot="1">
      <c r="B2" s="66" t="s">
        <v>0</v>
      </c>
      <c r="C2" s="67"/>
      <c r="D2" s="22" t="s">
        <v>1</v>
      </c>
    </row>
    <row r="3" spans="2:5">
      <c r="B3" s="31" t="s">
        <v>34</v>
      </c>
      <c r="C3" s="32"/>
      <c r="D3" s="23">
        <v>230994.29</v>
      </c>
    </row>
    <row r="4" spans="2:5">
      <c r="B4" s="68" t="s">
        <v>2</v>
      </c>
      <c r="C4" s="69"/>
      <c r="D4" s="23">
        <v>2214376.0299999998</v>
      </c>
    </row>
    <row r="5" spans="2:5">
      <c r="B5" s="68" t="s">
        <v>3</v>
      </c>
      <c r="C5" s="69"/>
      <c r="D5" s="23">
        <v>2005838.09</v>
      </c>
    </row>
    <row r="6" spans="2:5" ht="15.75" thickBot="1">
      <c r="B6" s="33" t="s">
        <v>4</v>
      </c>
      <c r="C6" s="34"/>
      <c r="D6" s="23">
        <v>439532.23</v>
      </c>
    </row>
    <row r="7" spans="2:5">
      <c r="B7" s="35" t="s">
        <v>5</v>
      </c>
      <c r="C7" s="36"/>
      <c r="D7" s="24">
        <v>2214376.0299999998</v>
      </c>
    </row>
    <row r="8" spans="2:5" ht="16.5" thickBot="1">
      <c r="B8" s="1"/>
      <c r="C8" s="1"/>
      <c r="D8" s="1"/>
    </row>
    <row r="9" spans="2:5" ht="16.5" thickBot="1">
      <c r="B9" s="37" t="s">
        <v>6</v>
      </c>
      <c r="C9" s="38"/>
      <c r="D9" s="2" t="s">
        <v>1</v>
      </c>
      <c r="E9" s="25"/>
    </row>
    <row r="10" spans="2:5">
      <c r="B10" s="39" t="s">
        <v>7</v>
      </c>
      <c r="C10" s="40"/>
      <c r="D10" s="3">
        <f>D11+D12+D13</f>
        <v>376484.26</v>
      </c>
      <c r="E10" s="25"/>
    </row>
    <row r="11" spans="2:5">
      <c r="B11" s="41" t="s">
        <v>8</v>
      </c>
      <c r="C11" s="42"/>
      <c r="D11" s="4">
        <v>311055</v>
      </c>
    </row>
    <row r="12" spans="2:5">
      <c r="B12" s="41" t="s">
        <v>9</v>
      </c>
      <c r="C12" s="42"/>
      <c r="D12" s="4">
        <v>62833.13</v>
      </c>
    </row>
    <row r="13" spans="2:5" ht="15.75" thickBot="1">
      <c r="B13" s="26" t="s">
        <v>10</v>
      </c>
      <c r="C13" s="27"/>
      <c r="D13" s="4">
        <v>2596.13</v>
      </c>
    </row>
    <row r="14" spans="2:5" ht="15.75" thickBot="1">
      <c r="B14" s="43" t="s">
        <v>11</v>
      </c>
      <c r="C14" s="44"/>
      <c r="D14" s="5">
        <v>89135.8</v>
      </c>
    </row>
    <row r="15" spans="2:5">
      <c r="B15" s="45" t="s">
        <v>12</v>
      </c>
      <c r="C15" s="46"/>
      <c r="D15" s="6">
        <f>D16+D17+D18+D19+D20+D21</f>
        <v>801140.84999999986</v>
      </c>
    </row>
    <row r="16" spans="2:5">
      <c r="B16" s="70" t="s">
        <v>13</v>
      </c>
      <c r="C16" s="71"/>
      <c r="D16" s="7">
        <v>33438.58</v>
      </c>
    </row>
    <row r="17" spans="2:4">
      <c r="B17" s="70" t="s">
        <v>14</v>
      </c>
      <c r="C17" s="71"/>
      <c r="D17" s="8">
        <v>611404.82999999996</v>
      </c>
    </row>
    <row r="18" spans="2:4">
      <c r="B18" s="72" t="s">
        <v>9</v>
      </c>
      <c r="C18" s="73"/>
      <c r="D18" s="9">
        <v>123503.78</v>
      </c>
    </row>
    <row r="19" spans="2:4">
      <c r="B19" s="76" t="s">
        <v>15</v>
      </c>
      <c r="C19" s="77"/>
      <c r="D19" s="9">
        <v>2039.44</v>
      </c>
    </row>
    <row r="20" spans="2:4">
      <c r="B20" s="78" t="s">
        <v>16</v>
      </c>
      <c r="C20" s="79"/>
      <c r="D20" s="9">
        <v>29867.4</v>
      </c>
    </row>
    <row r="21" spans="2:4" ht="15.75" thickBot="1">
      <c r="B21" s="80" t="s">
        <v>37</v>
      </c>
      <c r="C21" s="81"/>
      <c r="D21" s="10">
        <v>886.82</v>
      </c>
    </row>
    <row r="22" spans="2:4">
      <c r="B22" s="45" t="s">
        <v>18</v>
      </c>
      <c r="C22" s="46"/>
      <c r="D22" s="11">
        <f>D23+D24+D25</f>
        <v>381685.03</v>
      </c>
    </row>
    <row r="23" spans="2:4">
      <c r="B23" s="82" t="s">
        <v>35</v>
      </c>
      <c r="C23" s="83"/>
      <c r="D23" s="9">
        <v>3500</v>
      </c>
    </row>
    <row r="24" spans="2:4">
      <c r="B24" s="76" t="s">
        <v>38</v>
      </c>
      <c r="C24" s="77"/>
      <c r="D24" s="9">
        <v>18000</v>
      </c>
    </row>
    <row r="25" spans="2:4" ht="15.75" thickBot="1">
      <c r="B25" s="74" t="s">
        <v>19</v>
      </c>
      <c r="C25" s="75"/>
      <c r="D25" s="10">
        <v>360185.03</v>
      </c>
    </row>
    <row r="26" spans="2:4">
      <c r="B26" s="45" t="s">
        <v>20</v>
      </c>
      <c r="C26" s="46"/>
      <c r="D26" s="3">
        <f>D27+D28+D29+D30+D31+D32+D33</f>
        <v>693188.07000000018</v>
      </c>
    </row>
    <row r="27" spans="2:4">
      <c r="B27" s="70" t="s">
        <v>21</v>
      </c>
      <c r="C27" s="71"/>
      <c r="D27" s="4">
        <v>447301.55</v>
      </c>
    </row>
    <row r="28" spans="2:4">
      <c r="B28" s="41" t="s">
        <v>22</v>
      </c>
      <c r="C28" s="60"/>
      <c r="D28" s="4">
        <v>90216.41</v>
      </c>
    </row>
    <row r="29" spans="2:4">
      <c r="B29" s="41" t="s">
        <v>23</v>
      </c>
      <c r="C29" s="42"/>
      <c r="D29" s="4">
        <v>66180.81</v>
      </c>
    </row>
    <row r="30" spans="2:4">
      <c r="B30" s="41" t="s">
        <v>24</v>
      </c>
      <c r="C30" s="42"/>
      <c r="D30" s="4">
        <v>5573.68</v>
      </c>
    </row>
    <row r="31" spans="2:4">
      <c r="B31" s="41" t="s">
        <v>25</v>
      </c>
      <c r="C31" s="42"/>
      <c r="D31" s="4">
        <v>61548.160000000003</v>
      </c>
    </row>
    <row r="32" spans="2:4">
      <c r="B32" s="63" t="s">
        <v>26</v>
      </c>
      <c r="C32" s="64"/>
      <c r="D32" s="4">
        <v>7802.81</v>
      </c>
    </row>
    <row r="33" spans="2:4" ht="15.75" thickBot="1">
      <c r="B33" s="63" t="s">
        <v>27</v>
      </c>
      <c r="C33" s="64"/>
      <c r="D33" s="4">
        <v>14564.65</v>
      </c>
    </row>
    <row r="34" spans="2:4" ht="15.75" thickBot="1">
      <c r="B34" s="43" t="s">
        <v>28</v>
      </c>
      <c r="C34" s="61"/>
      <c r="D34" s="3">
        <v>53548.6</v>
      </c>
    </row>
    <row r="35" spans="2:4">
      <c r="C35" s="12" t="s">
        <v>29</v>
      </c>
      <c r="D35" s="13">
        <f>D10+D14+D15+D22+D26+D34</f>
        <v>2395182.6100000003</v>
      </c>
    </row>
    <row r="36" spans="2:4">
      <c r="B36" s="62" t="s">
        <v>30</v>
      </c>
      <c r="C36" s="62"/>
      <c r="D36" s="14">
        <f>D7-D35</f>
        <v>-180806.58000000054</v>
      </c>
    </row>
    <row r="37" spans="2:4">
      <c r="B37" s="84"/>
      <c r="C37" s="84"/>
      <c r="D37" s="85"/>
    </row>
    <row r="38" spans="2:4">
      <c r="B38" s="86"/>
      <c r="C38" s="86"/>
      <c r="D38" s="87"/>
    </row>
  </sheetData>
  <mergeCells count="36">
    <mergeCell ref="B34:C34"/>
    <mergeCell ref="B36:C36"/>
    <mergeCell ref="B37:C37"/>
    <mergeCell ref="B38:C38"/>
    <mergeCell ref="B29:C29"/>
    <mergeCell ref="B30:C30"/>
    <mergeCell ref="B31:C31"/>
    <mergeCell ref="B32:C32"/>
    <mergeCell ref="B33:C33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24:C24"/>
    <mergeCell ref="B14:C14"/>
    <mergeCell ref="B15:C15"/>
    <mergeCell ref="B16:C16"/>
    <mergeCell ref="B17:C17"/>
    <mergeCell ref="B18:C18"/>
    <mergeCell ref="B13:C13"/>
    <mergeCell ref="B1:D1"/>
    <mergeCell ref="B2:C2"/>
    <mergeCell ref="B3:C3"/>
    <mergeCell ref="B4:C4"/>
    <mergeCell ref="B5:C5"/>
    <mergeCell ref="B6:C6"/>
    <mergeCell ref="B7:C7"/>
    <mergeCell ref="B9:C9"/>
    <mergeCell ref="B10:C10"/>
    <mergeCell ref="B11:C11"/>
    <mergeCell ref="B12:C12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Г-8</vt:lpstr>
      <vt:lpstr>С-12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2016-04-06T11:30:57Z</dcterms:modified>
</cp:coreProperties>
</file>